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Gabinete  2024\Dados Abertos 2023\TPU\"/>
    </mc:Choice>
  </mc:AlternateContent>
  <xr:revisionPtr revIDLastSave="0" documentId="13_ncr:1_{34B5C68B-2F9B-48F5-87C2-15A2F9998522}" xr6:coauthVersionLast="47" xr6:coauthVersionMax="47" xr10:uidLastSave="{00000000-0000-0000-0000-000000000000}"/>
  <bookViews>
    <workbookView xWindow="-120" yWindow="-120" windowWidth="29040" windowHeight="15840" xr2:uid="{50069769-7732-4B1C-BAA6-D2C474D1D3B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1" i="1"/>
  <c r="F20" i="1"/>
  <c r="F17" i="1"/>
  <c r="F14" i="1"/>
  <c r="F13" i="1"/>
  <c r="F8" i="1"/>
  <c r="F3" i="1"/>
</calcChain>
</file>

<file path=xl/sharedStrings.xml><?xml version="1.0" encoding="utf-8"?>
<sst xmlns="http://schemas.openxmlformats.org/spreadsheetml/2006/main" count="195" uniqueCount="159">
  <si>
    <t>Processo</t>
  </si>
  <si>
    <t>Nº</t>
  </si>
  <si>
    <t>Permissionário</t>
  </si>
  <si>
    <t>Objeto</t>
  </si>
  <si>
    <t>Período</t>
  </si>
  <si>
    <t>Custo</t>
  </si>
  <si>
    <t>Local</t>
  </si>
  <si>
    <t>02011.000875/2021-41</t>
  </si>
  <si>
    <t>MARAVILHA CARIOCA LANCHES EIRELI</t>
  </si>
  <si>
    <t>Locação do espaço "Corredor Cultural - Espaço Empreendedor" para implantação de Food truck, dias 23/12/2021 à 31/03/2022 - de 08h às 17h.</t>
  </si>
  <si>
    <t>23/12/2021 à 31/03/2022</t>
  </si>
  <si>
    <t xml:space="preserve">Corredor Cultural </t>
  </si>
  <si>
    <t>02011.000054/2022-95</t>
  </si>
  <si>
    <t>HI INNOVATION MARKTING DIGITAL LTDA</t>
  </si>
  <si>
    <t>Locação do espaço "Corredor Cultural" para realização do Evento Coletivo Cariocando, nos dias: 15/01 e 16/01/22 - de 08h às 17h.</t>
  </si>
  <si>
    <t>15/01 a 16/01/2022</t>
  </si>
  <si>
    <t>02011.000222/2022-42</t>
  </si>
  <si>
    <t>Stihl Ferramentas Motorizadas LTDA</t>
  </si>
  <si>
    <t>Cessão da Sala Multimídia do Museu do Meio Ambiente para realização do Evento Conferência Interna Stihl</t>
  </si>
  <si>
    <t>14/03 a 15/03/2022</t>
  </si>
  <si>
    <t>Museu do Meio Ambiente</t>
  </si>
  <si>
    <t>02011.000251/2022-12</t>
  </si>
  <si>
    <t xml:space="preserve">REDONDO DESIGN LTDA </t>
  </si>
  <si>
    <t>Permissão para uso dos espaços: Galpão Cultural e Gramado do Centro de Visitantes, para realização do Evento Ponto Cultural, no dia 26/03/2022, de 12h às 17h.</t>
  </si>
  <si>
    <t xml:space="preserve">Calpão das Artes e Gramado do centro de visitante </t>
  </si>
  <si>
    <t>02011.000254/2022-48</t>
  </si>
  <si>
    <t xml:space="preserve">Mercado de Carbono </t>
  </si>
  <si>
    <t>Cessão de uso dos Espaços: Museu do Ambiente, Galpão das Artes, Gramado do Centro de Visitante, Corredor Cultural e Centro de Visitante, para o evento denominado Mercado de Carbono e oportunidades verdes.</t>
  </si>
  <si>
    <t>10/05 a 20/05/2022</t>
  </si>
  <si>
    <t>Museu do Meio Ambiente/ Galpão das Artes/ Centro de Visitantes/ Gramado do Centro de Visitantes.</t>
  </si>
  <si>
    <t>02011.000186/2022-17</t>
  </si>
  <si>
    <t>Carandaí 25</t>
  </si>
  <si>
    <t>Cessão do Museu do Ambiente e entorno, para realização do evento CARANDAÍ 25 de 02/05/2022 a 08/05/2022</t>
  </si>
  <si>
    <t>02/05 a 08/05/2022</t>
  </si>
  <si>
    <t xml:space="preserve">Museu do Meio Ambiente e entorno </t>
  </si>
  <si>
    <t>02011.000399/2022-49</t>
  </si>
  <si>
    <t>OrquidaRio </t>
  </si>
  <si>
    <t>Cessão do espaço denominado "Pergolado do JBRJ", em frente ao prédio da Casa Amarela, para realização do evento OrquidaRio entre os dias 06/06/2022 a 13/06/2022 (incluindo montagem e desmontagem).</t>
  </si>
  <si>
    <t>06/06 a 13/06/2022</t>
  </si>
  <si>
    <t>Arboreto (Pergolado e Orquidario)</t>
  </si>
  <si>
    <t>02011.000409/2022-46</t>
  </si>
  <si>
    <t xml:space="preserve">V Urban Sketchers Brasil </t>
  </si>
  <si>
    <t xml:space="preserve">Cessão uso de partilhado e não exclusivo do Arboreto, para realização do V Urban Sketchers Brasil nos dias 28 de maio e 19 de junho de 2022. </t>
  </si>
  <si>
    <t>28/05/2022
19/06/2022</t>
  </si>
  <si>
    <t xml:space="preserve">Arboreto </t>
  </si>
  <si>
    <t>02011.000384/2022-81</t>
  </si>
  <si>
    <t>Exposição de Artes Plásticas - Fluxo Gênico</t>
  </si>
  <si>
    <t>Cessão das salas 7, 9, 10 e 11 do primeiro andar do Museu do Ambiente, para realização da Exposição de Artes Plásticas, denominada Fluxo Gênico</t>
  </si>
  <si>
    <t>26/05 a 06/08/2022</t>
  </si>
  <si>
    <t>02011.000587/2022-77</t>
  </si>
  <si>
    <t>MIGDAL PRODUÇÕES CINEMATOGRÁFICAS LTDA</t>
  </si>
  <si>
    <t>Cessão dos espaços "Recanto das Mangueiras" e "Aleia das Mangueiras", para realização do gravação de cena do filme "O Fim da Inocência"</t>
  </si>
  <si>
    <t>27/07/2022</t>
  </si>
  <si>
    <t>02011.000516/2022-74</t>
  </si>
  <si>
    <t>FARM - 21 Sun Produção Executiva de Moda LTDA</t>
  </si>
  <si>
    <t>Cessão de Uso do Arboreto para fotos publicitárias, conforme previsto na portaria n° 11/2022. As fotos tem como objetivo compor o catalogo da nova campanha de roupa da marca FARM 2023.</t>
  </si>
  <si>
    <t>07/06/2022</t>
  </si>
  <si>
    <t>Arboreto</t>
  </si>
  <si>
    <t>02011.000546/2022-81</t>
  </si>
  <si>
    <t>Coletivo Cariocando - HI INNOVATION MARKETING DIGITAL LTDA</t>
  </si>
  <si>
    <t>Locação do espaço "Corredor Cultural" para realização do Evento Coletivo Cariocando, nos dias: 18/06 e 19/06 - de 08h às 17h</t>
  </si>
  <si>
    <t>02/07 a 03/07/2022</t>
  </si>
  <si>
    <t>Locação do espaço "Corredor Cultural" para realização do Evento Coletivo Cariocando, nos dias: 09 e 10/07 - de 08h às 17h</t>
  </si>
  <si>
    <t>09/07 a 10/07/2023</t>
  </si>
  <si>
    <t>Locação do espaço "Corredor Cultural" para realização do Evento Coletivo Cariocando, nos dias: 16 e 17/07 - de 08h às 17h</t>
  </si>
  <si>
    <t>16/07 a 17/07/2023</t>
  </si>
  <si>
    <t>02011.000620/2022-69</t>
  </si>
  <si>
    <t xml:space="preserve">Cessão do Museu do Ambiente e Entorno, para realização do evento "Carandaí 25" de 23/08 a 29/08/2022 (Incluindo montagem e desmontagem) </t>
  </si>
  <si>
    <t>25/08 a 28/08/2023</t>
  </si>
  <si>
    <t>02011.000618/2022-90</t>
  </si>
  <si>
    <t xml:space="preserve">IBGE </t>
  </si>
  <si>
    <t>Cessão de espaço para posto de coleta de dados para o CENSO 2022.</t>
  </si>
  <si>
    <t>18/07 a 30/12/2022</t>
  </si>
  <si>
    <t>Sala na DAF</t>
  </si>
  <si>
    <t>02011.000703/2022-58</t>
  </si>
  <si>
    <t>ERA Empreendimentos Musicais Ltda</t>
  </si>
  <si>
    <t>Cessão do espaço do Portal de Belas Artes, no dia 10/08/2022 (incluindo montagem e desmontagem).</t>
  </si>
  <si>
    <t>14/09/2022</t>
  </si>
  <si>
    <t xml:space="preserve">Portal de Belas Artes </t>
  </si>
  <si>
    <t>02011.000719/2022-61</t>
  </si>
  <si>
    <t xml:space="preserve"> BOSTON SCIENTIFIC DO BRASIL LTDA</t>
  </si>
  <si>
    <t>Cessão do espaço do Arboreto, para realização de um Videocast Boston Scientific</t>
  </si>
  <si>
    <t>06/08/2022</t>
  </si>
  <si>
    <t>02011.000741/2022-19</t>
  </si>
  <si>
    <t>GLOBO - Criança Esperança</t>
  </si>
  <si>
    <t>Cessão do espaço do Arboreto, para realização do Clipe musical para o Criança Esperança 2022</t>
  </si>
  <si>
    <t>03/08/2022</t>
  </si>
  <si>
    <t xml:space="preserve"> Arboreto</t>
  </si>
  <si>
    <t>02011.000689/2022-92</t>
  </si>
  <si>
    <t>COMITÊ CULTURAL EDITORA EIRELI</t>
  </si>
  <si>
    <t>Cessão do espaço Galpão e Gramado do Centro de Visitante entre os dias 11/11/2022 e 12/11/2022.</t>
  </si>
  <si>
    <t>11/11 a 12/11/2022</t>
  </si>
  <si>
    <t xml:space="preserve">Galpão das Artes e Gramado do Centro de Visitante </t>
  </si>
  <si>
    <t>02011.000799/2022-54</t>
  </si>
  <si>
    <t>Sincrocine Produções Cinematográficas LTDA</t>
  </si>
  <si>
    <t>Cessão do espaço Gramado do centro de visitantes, centro dos visitantes, recanto das mangueiras e quatro pontos da área da Amazônia nos dias 05/09/2022 e 10/09/2022.</t>
  </si>
  <si>
    <t>08/09 a 10/09/2022</t>
  </si>
  <si>
    <t xml:space="preserve">Centro de Visitantes, Gramado do centro de Visitantes, Recanto das Mangueiras e quatro pontos da região Amazônica </t>
  </si>
  <si>
    <t>Cessão do espaço Gramado do centro de visitantes, centro dos visitantes, recanto das mangueiras e quatro pontos da área da Amazônia no dia 12/10/2022</t>
  </si>
  <si>
    <t>02011.000862/2022-52</t>
  </si>
  <si>
    <t>essão do espaço denominado "Pergolado do JBRJ", em frente ao prédio da Casa Amarela, para realização do evento OrquidaRio entre os dias 17/10/2022 a 25/10/2022 (incluindo montagem e desmontagem).</t>
  </si>
  <si>
    <t>17/10 a 25/10/2022</t>
  </si>
  <si>
    <t>02011.000884/2022-12</t>
  </si>
  <si>
    <t>Villa Stella - THE FIRM LTDA / AH EVENTOS E PRODUÇÕES LTDA - ME</t>
  </si>
  <si>
    <t>Cessão de espaços do JBRJ: Gramado do Centro de Visitantes, Galpão das Artes, Corredor Cultural e Espaço Empreendedor, para realização do Evento Villa Stela</t>
  </si>
  <si>
    <t xml:space="preserve"> Gramado do Centro de Visitantes, Galpão das Artes, Corredor Cultural e Espaço Empreendedor</t>
  </si>
  <si>
    <t>02011.000888/2022-09</t>
  </si>
  <si>
    <t>SHELL | Reunião DWLT no JBRJ</t>
  </si>
  <si>
    <t>Cessão do Museu do Meio Ambiente, para realização da Reunião da Shell</t>
  </si>
  <si>
    <t>13/09 a 14/09/2022</t>
  </si>
  <si>
    <t xml:space="preserve">Museu do Meio Ambiente </t>
  </si>
  <si>
    <t>Cessão do espaço do Museu do Meio Ambiente, para realização do Evento de Confraternização da equipe de Finanças da Shell</t>
  </si>
  <si>
    <t>06/12 a 07/12/2022</t>
  </si>
  <si>
    <t xml:space="preserve">Arboreto e Entorno do Museu do Meio Ambiente </t>
  </si>
  <si>
    <t>Cessão dos espaços da Sala Multimídia do Museu do Meio Ambiente e Arboreto, para realização do Evento "TEAMBUILDING SHELL RG BRASIL"</t>
  </si>
  <si>
    <t xml:space="preserve">Arboreto e Museu do Meio Ambiente </t>
  </si>
  <si>
    <t>02011.000868/2022-20</t>
  </si>
  <si>
    <t>Alegria Produções Artísticas LTDA</t>
  </si>
  <si>
    <t>Autorização para utilização de espaço igual a 170m² do "Galpão das Artes".</t>
  </si>
  <si>
    <t>01/11/202 a 30/04/2024</t>
  </si>
  <si>
    <t xml:space="preserve">Galpão das Artes </t>
  </si>
  <si>
    <t>02011.000933/2022-17</t>
  </si>
  <si>
    <t xml:space="preserve">Granado </t>
  </si>
  <si>
    <t>Cessão do espaço do corredor cultural nos dias 01/10/2022 e 02/10/2022.</t>
  </si>
  <si>
    <t>30/09 a 03/10/2022</t>
  </si>
  <si>
    <t>02011.000948/2022-85</t>
  </si>
  <si>
    <t>Concerto infantil com "Os Pequenos Mozarts"</t>
  </si>
  <si>
    <t>Cessão do espaço Gramado do centro de visitantes no dia 12/10/2022.</t>
  </si>
  <si>
    <t xml:space="preserve">Gramado do Centro de Visitante </t>
  </si>
  <si>
    <t>02011.000968/2022-56</t>
  </si>
  <si>
    <t>Klefer Produções E Promoções LTDA</t>
  </si>
  <si>
    <t>Cessão do espaço da Aleia das Palmeiras no dia 07/10/2022.</t>
  </si>
  <si>
    <t>02011.001000/2022-47</t>
  </si>
  <si>
    <t>AGÊNCIA BRASILEIRA DE PROMOÇÃO INTERNACIONAL DO TURISMO - EMBRATUR</t>
  </si>
  <si>
    <t>Cessão do espaço do Arboreto  no dia 18/10/2022.</t>
  </si>
  <si>
    <t xml:space="preserve">Aboreto </t>
  </si>
  <si>
    <t>02011.001018/2022-49</t>
  </si>
  <si>
    <t>Rapsódia Empreendimentos Culturais LTDA</t>
  </si>
  <si>
    <t>Cessão dos espaços Corredor Cultural, Gramado do centro de visitantes e Portal de Belas Artes.</t>
  </si>
  <si>
    <t>Corredor Cultural, Gramado do centro de visitantes e Portal de Belas Artes</t>
  </si>
  <si>
    <t>02011.001030/2022-53</t>
  </si>
  <si>
    <t>29/11 a 05/12/2022</t>
  </si>
  <si>
    <t>02011.001069/2022-71</t>
  </si>
  <si>
    <t>Consulado Geral da Bélgica no Rio de Janeiro</t>
  </si>
  <si>
    <t>Cessão do Museu do Ambiente e Entorno, para realização do evento em Comemoração ao Dia do Rei da Bélgica no dia 25/11</t>
  </si>
  <si>
    <t>02011.001107/2022-95</t>
  </si>
  <si>
    <t>Echo Promoções Artísticas Ltda</t>
  </si>
  <si>
    <t xml:space="preserve">Cessão do espaço do Arboreto, para realização de uma filmagem para o videoclipe EcoMúsica. </t>
  </si>
  <si>
    <t>08/12 a 09/12/2022</t>
  </si>
  <si>
    <t xml:space="preserve">Cessão do espaço do Arboreto (Portal de Belas Artes), para realização do Música no Jardim. </t>
  </si>
  <si>
    <t>02011.001196/2022-70</t>
  </si>
  <si>
    <t>GLOBO - Todas as Flores</t>
  </si>
  <si>
    <t xml:space="preserve">Cessão do espaço do Arboreto, para realização da gravação da novela Todas as Flores. </t>
  </si>
  <si>
    <t>19//12/2022</t>
  </si>
  <si>
    <t xml:space="preserve">Arboreto (Orquidario) </t>
  </si>
  <si>
    <t xml:space="preserve">GRATUITO </t>
  </si>
  <si>
    <t>A ser realizado em 2024</t>
  </si>
  <si>
    <t>26/03/2022</t>
  </si>
  <si>
    <t>TERMOS DE PERMISSÃO DE USO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</si>
</sst>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"/>
    <numFmt numFmtId="165" formatCode="[$R$-416]&quot; &quot;#,##0.00;[Red]&quot;-&quot;[$R$-416]&quot; &quot;#,##0.00"/>
    <numFmt numFmtId="166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6" fontId="3" fillId="0" borderId="2" xfId="0" quotePrefix="1" applyNumberFormat="1" applyFont="1" applyBorder="1" applyAlignment="1">
      <alignment horizontal="center" vertical="center"/>
    </xf>
    <xf numFmtId="166" fontId="3" fillId="3" borderId="2" xfId="0" quotePrefix="1" applyNumberFormat="1" applyFont="1" applyFill="1" applyBorder="1" applyAlignment="1">
      <alignment horizontal="center" vertical="center"/>
    </xf>
    <xf numFmtId="16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color theme="8" tint="-0.24994659260841701"/>
      </font>
    </dxf>
    <dxf>
      <font>
        <color rgb="FFFF0000"/>
      </font>
    </dxf>
    <dxf>
      <font>
        <color rgb="FFFF0000"/>
      </font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A725-0EC0-4EB9-8C32-A0FF780ECA11}">
  <dimension ref="A1:H40"/>
  <sheetViews>
    <sheetView tabSelected="1" workbookViewId="0">
      <selection activeCell="D5" sqref="D5"/>
    </sheetView>
  </sheetViews>
  <sheetFormatPr defaultRowHeight="18.75" x14ac:dyDescent="0.3"/>
  <cols>
    <col min="1" max="1" width="29.42578125" style="23" customWidth="1"/>
    <col min="2" max="2" width="4.140625" style="2" bestFit="1" customWidth="1"/>
    <col min="3" max="3" width="49" style="24" customWidth="1"/>
    <col min="4" max="4" width="52.7109375" style="25" customWidth="1"/>
    <col min="5" max="5" width="21.85546875" style="26" customWidth="1"/>
    <col min="6" max="6" width="22.85546875" style="24" customWidth="1"/>
    <col min="7" max="7" width="31.7109375" style="26" bestFit="1" customWidth="1"/>
    <col min="8" max="1024" width="9.28515625" style="2" customWidth="1"/>
    <col min="1025" max="1025" width="10.28515625" style="2" customWidth="1"/>
    <col min="1026" max="16384" width="9.140625" style="2"/>
  </cols>
  <sheetData>
    <row r="1" spans="1:8" s="3" customFormat="1" x14ac:dyDescent="0.3">
      <c r="A1" s="35" t="s">
        <v>158</v>
      </c>
      <c r="B1" s="35"/>
      <c r="C1" s="35"/>
      <c r="D1" s="35"/>
      <c r="E1" s="35"/>
      <c r="F1" s="35"/>
      <c r="G1" s="35"/>
      <c r="H1" s="2"/>
    </row>
    <row r="2" spans="1:8" s="5" customFormat="1" x14ac:dyDescent="0.3">
      <c r="A2" s="1" t="s">
        <v>0</v>
      </c>
      <c r="B2" s="1" t="s">
        <v>1</v>
      </c>
      <c r="C2" s="1" t="s">
        <v>2</v>
      </c>
      <c r="D2" s="4" t="s">
        <v>3</v>
      </c>
      <c r="E2" s="1" t="s">
        <v>4</v>
      </c>
      <c r="F2" s="1" t="s">
        <v>5</v>
      </c>
      <c r="G2" s="1" t="s">
        <v>6</v>
      </c>
    </row>
    <row r="3" spans="1:8" s="3" customFormat="1" ht="75" x14ac:dyDescent="0.3">
      <c r="A3" s="6" t="s">
        <v>7</v>
      </c>
      <c r="B3" s="7">
        <v>1</v>
      </c>
      <c r="C3" s="8" t="s">
        <v>8</v>
      </c>
      <c r="D3" s="9" t="s">
        <v>9</v>
      </c>
      <c r="E3" s="10" t="s">
        <v>10</v>
      </c>
      <c r="F3" s="27">
        <f>2744+32+1028+122.84</f>
        <v>3926.84</v>
      </c>
      <c r="G3" s="8" t="s">
        <v>11</v>
      </c>
      <c r="H3" s="2"/>
    </row>
    <row r="4" spans="1:8" s="3" customFormat="1" ht="56.25" x14ac:dyDescent="0.3">
      <c r="A4" s="6" t="s">
        <v>12</v>
      </c>
      <c r="B4" s="7">
        <v>2</v>
      </c>
      <c r="C4" s="8" t="s">
        <v>13</v>
      </c>
      <c r="D4" s="9" t="s">
        <v>14</v>
      </c>
      <c r="E4" s="8" t="s">
        <v>15</v>
      </c>
      <c r="F4" s="28">
        <v>4116</v>
      </c>
      <c r="G4" s="8" t="s">
        <v>11</v>
      </c>
      <c r="H4" s="2"/>
    </row>
    <row r="5" spans="1:8" s="3" customFormat="1" ht="56.25" x14ac:dyDescent="0.3">
      <c r="A5" s="6" t="s">
        <v>16</v>
      </c>
      <c r="B5" s="7">
        <v>3</v>
      </c>
      <c r="C5" s="8" t="s">
        <v>17</v>
      </c>
      <c r="D5" s="9" t="s">
        <v>18</v>
      </c>
      <c r="E5" s="11" t="s">
        <v>19</v>
      </c>
      <c r="F5" s="28" t="s">
        <v>155</v>
      </c>
      <c r="G5" s="8" t="s">
        <v>20</v>
      </c>
      <c r="H5" s="12"/>
    </row>
    <row r="6" spans="1:8" s="3" customFormat="1" ht="75" x14ac:dyDescent="0.3">
      <c r="A6" s="6" t="s">
        <v>21</v>
      </c>
      <c r="B6" s="7">
        <v>4</v>
      </c>
      <c r="C6" s="8" t="s">
        <v>22</v>
      </c>
      <c r="D6" s="9" t="s">
        <v>23</v>
      </c>
      <c r="E6" s="30" t="s">
        <v>157</v>
      </c>
      <c r="F6" s="28" t="s">
        <v>155</v>
      </c>
      <c r="G6" s="13" t="s">
        <v>24</v>
      </c>
      <c r="H6" s="12"/>
    </row>
    <row r="7" spans="1:8" s="3" customFormat="1" ht="112.5" x14ac:dyDescent="0.3">
      <c r="A7" s="6" t="s">
        <v>25</v>
      </c>
      <c r="B7" s="7">
        <v>5</v>
      </c>
      <c r="C7" s="8" t="s">
        <v>26</v>
      </c>
      <c r="D7" s="9" t="s">
        <v>27</v>
      </c>
      <c r="E7" s="10" t="s">
        <v>28</v>
      </c>
      <c r="F7" s="28" t="s">
        <v>155</v>
      </c>
      <c r="G7" s="8" t="s">
        <v>29</v>
      </c>
      <c r="H7" s="12"/>
    </row>
    <row r="8" spans="1:8" s="3" customFormat="1" ht="56.25" x14ac:dyDescent="0.3">
      <c r="A8" s="6" t="s">
        <v>30</v>
      </c>
      <c r="B8" s="7">
        <v>6</v>
      </c>
      <c r="C8" s="8" t="s">
        <v>31</v>
      </c>
      <c r="D8" s="9" t="s">
        <v>32</v>
      </c>
      <c r="E8" s="10" t="s">
        <v>33</v>
      </c>
      <c r="F8" s="28">
        <f>194330</f>
        <v>194330</v>
      </c>
      <c r="G8" s="8" t="s">
        <v>34</v>
      </c>
      <c r="H8" s="12"/>
    </row>
    <row r="9" spans="1:8" s="3" customFormat="1" ht="112.5" x14ac:dyDescent="0.3">
      <c r="A9" s="6" t="s">
        <v>35</v>
      </c>
      <c r="B9" s="7">
        <v>7</v>
      </c>
      <c r="C9" s="8" t="s">
        <v>36</v>
      </c>
      <c r="D9" s="9" t="s">
        <v>37</v>
      </c>
      <c r="E9" s="10" t="s">
        <v>38</v>
      </c>
      <c r="F9" s="28" t="s">
        <v>155</v>
      </c>
      <c r="G9" s="8" t="s">
        <v>39</v>
      </c>
      <c r="H9" s="12"/>
    </row>
    <row r="10" spans="1:8" s="3" customFormat="1" ht="75" x14ac:dyDescent="0.3">
      <c r="A10" s="6" t="s">
        <v>40</v>
      </c>
      <c r="B10" s="7">
        <v>8</v>
      </c>
      <c r="C10" s="8" t="s">
        <v>41</v>
      </c>
      <c r="D10" s="9" t="s">
        <v>42</v>
      </c>
      <c r="E10" s="10" t="s">
        <v>43</v>
      </c>
      <c r="F10" s="28" t="s">
        <v>155</v>
      </c>
      <c r="G10" s="8" t="s">
        <v>44</v>
      </c>
      <c r="H10" s="12"/>
    </row>
    <row r="11" spans="1:8" s="3" customFormat="1" ht="75" x14ac:dyDescent="0.3">
      <c r="A11" s="6" t="s">
        <v>45</v>
      </c>
      <c r="B11" s="7">
        <v>9</v>
      </c>
      <c r="C11" s="8" t="s">
        <v>46</v>
      </c>
      <c r="D11" s="9" t="s">
        <v>47</v>
      </c>
      <c r="E11" s="10" t="s">
        <v>48</v>
      </c>
      <c r="F11" s="28" t="s">
        <v>155</v>
      </c>
      <c r="G11" s="8" t="s">
        <v>20</v>
      </c>
      <c r="H11" s="12"/>
    </row>
    <row r="12" spans="1:8" s="3" customFormat="1" ht="75" x14ac:dyDescent="0.3">
      <c r="A12" s="14" t="s">
        <v>49</v>
      </c>
      <c r="B12" s="7">
        <v>10</v>
      </c>
      <c r="C12" s="8" t="s">
        <v>50</v>
      </c>
      <c r="D12" s="9" t="s">
        <v>51</v>
      </c>
      <c r="E12" s="10" t="s">
        <v>52</v>
      </c>
      <c r="F12" s="27">
        <v>15000</v>
      </c>
      <c r="G12" s="8" t="s">
        <v>44</v>
      </c>
      <c r="H12" s="12"/>
    </row>
    <row r="13" spans="1:8" s="3" customFormat="1" ht="93.75" x14ac:dyDescent="0.3">
      <c r="A13" s="6" t="s">
        <v>53</v>
      </c>
      <c r="B13" s="7">
        <v>11</v>
      </c>
      <c r="C13" s="8" t="s">
        <v>54</v>
      </c>
      <c r="D13" s="9" t="s">
        <v>55</v>
      </c>
      <c r="E13" s="10" t="s">
        <v>56</v>
      </c>
      <c r="F13" s="27">
        <f>730+223+5820.46+6998+829+895.86+9.99+13.69</f>
        <v>15520</v>
      </c>
      <c r="G13" s="8" t="s">
        <v>57</v>
      </c>
      <c r="H13" s="12"/>
    </row>
    <row r="14" spans="1:8" s="3" customFormat="1" ht="56.25" x14ac:dyDescent="0.3">
      <c r="A14" s="34" t="s">
        <v>58</v>
      </c>
      <c r="B14" s="7">
        <v>12</v>
      </c>
      <c r="C14" s="31" t="s">
        <v>59</v>
      </c>
      <c r="D14" s="9" t="s">
        <v>60</v>
      </c>
      <c r="E14" s="10" t="s">
        <v>61</v>
      </c>
      <c r="F14" s="27">
        <f>2457+2911.9</f>
        <v>5368.9</v>
      </c>
      <c r="G14" s="8" t="s">
        <v>11</v>
      </c>
      <c r="H14" s="12"/>
    </row>
    <row r="15" spans="1:8" s="3" customFormat="1" ht="56.25" x14ac:dyDescent="0.3">
      <c r="A15" s="34"/>
      <c r="B15" s="7">
        <v>13</v>
      </c>
      <c r="C15" s="31"/>
      <c r="D15" s="9" t="s">
        <v>62</v>
      </c>
      <c r="E15" s="10" t="s">
        <v>63</v>
      </c>
      <c r="F15" s="27">
        <v>2887.1</v>
      </c>
      <c r="G15" s="8" t="s">
        <v>11</v>
      </c>
      <c r="H15" s="12"/>
    </row>
    <row r="16" spans="1:8" s="3" customFormat="1" ht="56.25" x14ac:dyDescent="0.3">
      <c r="A16" s="34"/>
      <c r="B16" s="7">
        <v>14</v>
      </c>
      <c r="C16" s="31"/>
      <c r="D16" s="15" t="s">
        <v>64</v>
      </c>
      <c r="E16" s="16" t="s">
        <v>65</v>
      </c>
      <c r="F16" s="27">
        <v>4128</v>
      </c>
      <c r="G16" s="8" t="s">
        <v>11</v>
      </c>
      <c r="H16" s="12"/>
    </row>
    <row r="17" spans="1:8" s="3" customFormat="1" ht="75" x14ac:dyDescent="0.3">
      <c r="A17" s="7" t="s">
        <v>66</v>
      </c>
      <c r="B17" s="7">
        <v>15</v>
      </c>
      <c r="C17" s="8" t="s">
        <v>31</v>
      </c>
      <c r="D17" s="9" t="s">
        <v>67</v>
      </c>
      <c r="E17" s="10" t="s">
        <v>68</v>
      </c>
      <c r="F17" s="27">
        <f>169410+28920</f>
        <v>198330</v>
      </c>
      <c r="G17" s="8" t="s">
        <v>34</v>
      </c>
      <c r="H17" s="12"/>
    </row>
    <row r="18" spans="1:8" s="3" customFormat="1" ht="37.5" x14ac:dyDescent="0.3">
      <c r="A18" s="6" t="s">
        <v>69</v>
      </c>
      <c r="B18" s="7">
        <v>16</v>
      </c>
      <c r="C18" s="8" t="s">
        <v>70</v>
      </c>
      <c r="D18" s="9" t="s">
        <v>71</v>
      </c>
      <c r="E18" s="10" t="s">
        <v>72</v>
      </c>
      <c r="F18" s="28" t="s">
        <v>155</v>
      </c>
      <c r="G18" s="8" t="s">
        <v>73</v>
      </c>
      <c r="H18" s="12"/>
    </row>
    <row r="19" spans="1:8" s="3" customFormat="1" ht="56.25" x14ac:dyDescent="0.3">
      <c r="A19" s="7" t="s">
        <v>74</v>
      </c>
      <c r="B19" s="7">
        <v>17</v>
      </c>
      <c r="C19" s="8" t="s">
        <v>75</v>
      </c>
      <c r="D19" s="9" t="s">
        <v>76</v>
      </c>
      <c r="E19" s="10" t="s">
        <v>77</v>
      </c>
      <c r="F19" s="28" t="s">
        <v>155</v>
      </c>
      <c r="G19" s="8" t="s">
        <v>78</v>
      </c>
      <c r="H19" s="12"/>
    </row>
    <row r="20" spans="1:8" s="3" customFormat="1" ht="37.5" x14ac:dyDescent="0.3">
      <c r="A20" s="6" t="s">
        <v>79</v>
      </c>
      <c r="B20" s="7">
        <v>18</v>
      </c>
      <c r="C20" s="8" t="s">
        <v>80</v>
      </c>
      <c r="D20" s="9" t="s">
        <v>81</v>
      </c>
      <c r="E20" s="10" t="s">
        <v>82</v>
      </c>
      <c r="F20" s="27">
        <f>13328+1328</f>
        <v>14656</v>
      </c>
      <c r="G20" s="8" t="s">
        <v>44</v>
      </c>
      <c r="H20" s="12"/>
    </row>
    <row r="21" spans="1:8" s="3" customFormat="1" ht="56.25" x14ac:dyDescent="0.3">
      <c r="A21" s="6" t="s">
        <v>83</v>
      </c>
      <c r="B21" s="7">
        <v>19</v>
      </c>
      <c r="C21" s="8" t="s">
        <v>84</v>
      </c>
      <c r="D21" s="9" t="s">
        <v>85</v>
      </c>
      <c r="E21" s="10" t="s">
        <v>86</v>
      </c>
      <c r="F21" s="27">
        <f>3900+5485+19950</f>
        <v>29335</v>
      </c>
      <c r="G21" s="8" t="s">
        <v>87</v>
      </c>
      <c r="H21" s="12"/>
    </row>
    <row r="22" spans="1:8" s="3" customFormat="1" ht="56.25" x14ac:dyDescent="0.3">
      <c r="A22" s="6" t="s">
        <v>88</v>
      </c>
      <c r="B22" s="7">
        <v>20</v>
      </c>
      <c r="C22" s="8" t="s">
        <v>89</v>
      </c>
      <c r="D22" s="9" t="s">
        <v>90</v>
      </c>
      <c r="E22" s="10" t="s">
        <v>91</v>
      </c>
      <c r="F22" s="28" t="s">
        <v>155</v>
      </c>
      <c r="G22" s="8" t="s">
        <v>92</v>
      </c>
      <c r="H22" s="12"/>
    </row>
    <row r="23" spans="1:8" s="3" customFormat="1" ht="93.75" x14ac:dyDescent="0.3">
      <c r="A23" s="34" t="s">
        <v>93</v>
      </c>
      <c r="B23" s="7">
        <v>21</v>
      </c>
      <c r="C23" s="31" t="s">
        <v>94</v>
      </c>
      <c r="D23" s="9" t="s">
        <v>95</v>
      </c>
      <c r="E23" s="10" t="s">
        <v>96</v>
      </c>
      <c r="F23" s="28" t="s">
        <v>155</v>
      </c>
      <c r="G23" s="31" t="s">
        <v>97</v>
      </c>
      <c r="H23" s="12"/>
    </row>
    <row r="24" spans="1:8" s="3" customFormat="1" ht="75" x14ac:dyDescent="0.3">
      <c r="A24" s="34"/>
      <c r="B24" s="7">
        <v>22</v>
      </c>
      <c r="C24" s="31"/>
      <c r="D24" s="9" t="s">
        <v>98</v>
      </c>
      <c r="E24" s="17">
        <v>44846</v>
      </c>
      <c r="F24" s="28" t="s">
        <v>155</v>
      </c>
      <c r="G24" s="31"/>
      <c r="H24" s="2"/>
    </row>
    <row r="25" spans="1:8" s="3" customFormat="1" ht="93.75" x14ac:dyDescent="0.3">
      <c r="A25" s="6" t="s">
        <v>99</v>
      </c>
      <c r="B25" s="7">
        <v>23</v>
      </c>
      <c r="C25" s="8" t="s">
        <v>36</v>
      </c>
      <c r="D25" s="9" t="s">
        <v>100</v>
      </c>
      <c r="E25" s="8" t="s">
        <v>101</v>
      </c>
      <c r="F25" s="28">
        <v>6000</v>
      </c>
      <c r="G25" s="8" t="s">
        <v>39</v>
      </c>
      <c r="H25" s="2"/>
    </row>
    <row r="26" spans="1:8" s="3" customFormat="1" ht="75" x14ac:dyDescent="0.3">
      <c r="A26" s="18" t="s">
        <v>102</v>
      </c>
      <c r="B26" s="7">
        <v>24</v>
      </c>
      <c r="C26" s="8" t="s">
        <v>103</v>
      </c>
      <c r="D26" s="9" t="s">
        <v>104</v>
      </c>
      <c r="E26" s="8" t="s">
        <v>156</v>
      </c>
      <c r="F26" s="28">
        <v>59551.79</v>
      </c>
      <c r="G26" s="8" t="s">
        <v>105</v>
      </c>
      <c r="H26" s="2"/>
    </row>
    <row r="27" spans="1:8" s="3" customFormat="1" ht="37.5" x14ac:dyDescent="0.3">
      <c r="A27" s="31" t="s">
        <v>106</v>
      </c>
      <c r="B27" s="7">
        <v>25</v>
      </c>
      <c r="C27" s="31" t="s">
        <v>107</v>
      </c>
      <c r="D27" s="9" t="s">
        <v>108</v>
      </c>
      <c r="E27" s="8" t="s">
        <v>109</v>
      </c>
      <c r="F27" s="28" t="s">
        <v>155</v>
      </c>
      <c r="G27" s="8" t="s">
        <v>110</v>
      </c>
      <c r="H27" s="2"/>
    </row>
    <row r="28" spans="1:8" s="3" customFormat="1" ht="75" x14ac:dyDescent="0.3">
      <c r="A28" s="31"/>
      <c r="B28" s="7">
        <v>26</v>
      </c>
      <c r="C28" s="31"/>
      <c r="D28" s="19" t="s">
        <v>111</v>
      </c>
      <c r="E28" s="8" t="s">
        <v>112</v>
      </c>
      <c r="F28" s="28" t="s">
        <v>155</v>
      </c>
      <c r="G28" s="8" t="s">
        <v>113</v>
      </c>
      <c r="H28" s="2"/>
    </row>
    <row r="29" spans="1:8" s="3" customFormat="1" ht="75" x14ac:dyDescent="0.3">
      <c r="A29" s="31"/>
      <c r="B29" s="7">
        <v>27</v>
      </c>
      <c r="C29" s="31"/>
      <c r="D29" s="9" t="s">
        <v>114</v>
      </c>
      <c r="E29" s="17">
        <v>44910</v>
      </c>
      <c r="F29" s="28" t="s">
        <v>155</v>
      </c>
      <c r="G29" s="8" t="s">
        <v>115</v>
      </c>
      <c r="H29" s="2"/>
    </row>
    <row r="30" spans="1:8" s="3" customFormat="1" ht="37.5" x14ac:dyDescent="0.3">
      <c r="A30" s="6" t="s">
        <v>116</v>
      </c>
      <c r="B30" s="7">
        <v>28</v>
      </c>
      <c r="C30" s="6" t="s">
        <v>117</v>
      </c>
      <c r="D30" s="9" t="s">
        <v>118</v>
      </c>
      <c r="E30" s="8" t="s">
        <v>119</v>
      </c>
      <c r="F30" s="28">
        <f>13236.09+13236.09+68827.67+10588.87</f>
        <v>105888.72</v>
      </c>
      <c r="G30" s="8" t="s">
        <v>120</v>
      </c>
      <c r="H30" s="2"/>
    </row>
    <row r="31" spans="1:8" s="3" customFormat="1" ht="37.5" x14ac:dyDescent="0.3">
      <c r="A31" s="6" t="s">
        <v>121</v>
      </c>
      <c r="B31" s="7">
        <v>29</v>
      </c>
      <c r="C31" s="8" t="s">
        <v>122</v>
      </c>
      <c r="D31" s="9" t="s">
        <v>123</v>
      </c>
      <c r="E31" s="8" t="s">
        <v>124</v>
      </c>
      <c r="F31" s="28" t="s">
        <v>155</v>
      </c>
      <c r="G31" s="8" t="s">
        <v>11</v>
      </c>
      <c r="H31" s="2"/>
    </row>
    <row r="32" spans="1:8" s="3" customFormat="1" ht="37.5" x14ac:dyDescent="0.3">
      <c r="A32" s="6" t="s">
        <v>125</v>
      </c>
      <c r="B32" s="7">
        <v>30</v>
      </c>
      <c r="C32" s="8" t="s">
        <v>126</v>
      </c>
      <c r="D32" s="9" t="s">
        <v>127</v>
      </c>
      <c r="E32" s="17">
        <v>44846</v>
      </c>
      <c r="F32" s="28" t="s">
        <v>155</v>
      </c>
      <c r="G32" s="8" t="s">
        <v>128</v>
      </c>
      <c r="H32" s="2"/>
    </row>
    <row r="33" spans="1:7" s="3" customFormat="1" ht="37.5" x14ac:dyDescent="0.3">
      <c r="A33" s="6" t="s">
        <v>129</v>
      </c>
      <c r="B33" s="7">
        <v>31</v>
      </c>
      <c r="C33" s="8" t="s">
        <v>130</v>
      </c>
      <c r="D33" s="9" t="s">
        <v>131</v>
      </c>
      <c r="E33" s="17">
        <v>44851</v>
      </c>
      <c r="F33" s="28" t="s">
        <v>155</v>
      </c>
      <c r="G33" s="8" t="s">
        <v>57</v>
      </c>
    </row>
    <row r="34" spans="1:7" s="3" customFormat="1" ht="56.25" x14ac:dyDescent="0.3">
      <c r="A34" s="6" t="s">
        <v>132</v>
      </c>
      <c r="B34" s="7">
        <v>32</v>
      </c>
      <c r="C34" s="8" t="s">
        <v>133</v>
      </c>
      <c r="D34" s="19" t="s">
        <v>134</v>
      </c>
      <c r="E34" s="20">
        <v>44852</v>
      </c>
      <c r="F34" s="28" t="s">
        <v>155</v>
      </c>
      <c r="G34" s="6" t="s">
        <v>135</v>
      </c>
    </row>
    <row r="35" spans="1:7" s="3" customFormat="1" ht="75" x14ac:dyDescent="0.3">
      <c r="A35" s="6" t="s">
        <v>136</v>
      </c>
      <c r="B35" s="7">
        <v>33</v>
      </c>
      <c r="C35" s="8" t="s">
        <v>137</v>
      </c>
      <c r="D35" s="19" t="s">
        <v>138</v>
      </c>
      <c r="E35" s="20">
        <v>44861</v>
      </c>
      <c r="F35" s="28" t="s">
        <v>155</v>
      </c>
      <c r="G35" s="8" t="s">
        <v>139</v>
      </c>
    </row>
    <row r="36" spans="1:7" s="3" customFormat="1" ht="75" x14ac:dyDescent="0.3">
      <c r="A36" s="21" t="s">
        <v>140</v>
      </c>
      <c r="B36" s="7">
        <v>34</v>
      </c>
      <c r="C36" s="6" t="s">
        <v>31</v>
      </c>
      <c r="D36" s="19" t="s">
        <v>67</v>
      </c>
      <c r="E36" s="8" t="s">
        <v>141</v>
      </c>
      <c r="F36" s="29">
        <v>169410</v>
      </c>
      <c r="G36" s="8" t="s">
        <v>34</v>
      </c>
    </row>
    <row r="37" spans="1:7" s="3" customFormat="1" ht="56.25" x14ac:dyDescent="0.3">
      <c r="A37" s="21" t="s">
        <v>142</v>
      </c>
      <c r="B37" s="7">
        <v>35</v>
      </c>
      <c r="C37" s="22" t="s">
        <v>143</v>
      </c>
      <c r="D37" s="19" t="s">
        <v>144</v>
      </c>
      <c r="E37" s="17">
        <v>44890</v>
      </c>
      <c r="F37" s="29">
        <v>8770</v>
      </c>
      <c r="G37" s="8" t="s">
        <v>110</v>
      </c>
    </row>
    <row r="38" spans="1:7" s="3" customFormat="1" ht="56.25" x14ac:dyDescent="0.3">
      <c r="A38" s="32" t="s">
        <v>145</v>
      </c>
      <c r="B38" s="7">
        <v>36</v>
      </c>
      <c r="C38" s="33" t="s">
        <v>146</v>
      </c>
      <c r="D38" s="19" t="s">
        <v>147</v>
      </c>
      <c r="E38" s="8" t="s">
        <v>148</v>
      </c>
      <c r="F38" s="29">
        <v>6664</v>
      </c>
      <c r="G38" s="34" t="s">
        <v>44</v>
      </c>
    </row>
    <row r="39" spans="1:7" s="3" customFormat="1" ht="56.25" x14ac:dyDescent="0.3">
      <c r="A39" s="32"/>
      <c r="B39" s="7">
        <v>37</v>
      </c>
      <c r="C39" s="33"/>
      <c r="D39" s="19" t="s">
        <v>149</v>
      </c>
      <c r="E39" s="17">
        <v>44905</v>
      </c>
      <c r="F39" s="29">
        <v>664</v>
      </c>
      <c r="G39" s="34"/>
    </row>
    <row r="40" spans="1:7" s="3" customFormat="1" ht="56.25" x14ac:dyDescent="0.3">
      <c r="A40" s="21" t="s">
        <v>150</v>
      </c>
      <c r="B40" s="7">
        <v>38</v>
      </c>
      <c r="C40" s="22" t="s">
        <v>151</v>
      </c>
      <c r="D40" s="19" t="s">
        <v>152</v>
      </c>
      <c r="E40" s="8" t="s">
        <v>153</v>
      </c>
      <c r="F40" s="6">
        <v>43737.38</v>
      </c>
      <c r="G40" s="6" t="s">
        <v>154</v>
      </c>
    </row>
  </sheetData>
  <mergeCells count="11">
    <mergeCell ref="A1:G1"/>
    <mergeCell ref="A14:A16"/>
    <mergeCell ref="C14:C16"/>
    <mergeCell ref="A23:A24"/>
    <mergeCell ref="C23:C24"/>
    <mergeCell ref="G23:G24"/>
    <mergeCell ref="A27:A29"/>
    <mergeCell ref="C27:C29"/>
    <mergeCell ref="A38:A39"/>
    <mergeCell ref="C38:C39"/>
    <mergeCell ref="G38:G39"/>
  </mergeCells>
  <conditionalFormatting sqref="F3:F39">
    <cfRule type="containsText" dxfId="3" priority="1" operator="containsText" text="CANCELADO">
      <formula>NOT(ISERROR(SEARCH("CANCELADO",F3)))</formula>
    </cfRule>
    <cfRule type="containsText" dxfId="2" priority="2" operator="containsText" text="CANCELADO">
      <formula>NOT(ISERROR(SEARCH("CANCELADO",F3)))</formula>
    </cfRule>
    <cfRule type="containsText" dxfId="1" priority="3" operator="containsText" text="não assinado">
      <formula>NOT(ISERROR(SEARCH("não assinado",F3)))</formula>
    </cfRule>
    <cfRule type="containsText" dxfId="0" priority="4" operator="containsText" text="assinada">
      <formula>NOT(ISERROR(SEARCH("assinada",F3)))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JBRJ JBRJ</dc:creator>
  <cp:lastModifiedBy>JBRJ</cp:lastModifiedBy>
  <dcterms:created xsi:type="dcterms:W3CDTF">2023-12-28T18:54:52Z</dcterms:created>
  <dcterms:modified xsi:type="dcterms:W3CDTF">2024-01-16T19:10:07Z</dcterms:modified>
</cp:coreProperties>
</file>