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ciana Gabinete  2024\Dados Abertos 2023\TPU\"/>
    </mc:Choice>
  </mc:AlternateContent>
  <xr:revisionPtr revIDLastSave="0" documentId="13_ncr:1_{AE4C8C55-E4C0-4124-A6E0-67428E54C3BD}" xr6:coauthVersionLast="47" xr6:coauthVersionMax="47" xr10:uidLastSave="{00000000-0000-0000-0000-000000000000}"/>
  <bookViews>
    <workbookView xWindow="-120" yWindow="-120" windowWidth="29040" windowHeight="15840" xr2:uid="{50069769-7732-4B1C-BAA6-D2C474D1D3B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F28" i="1"/>
  <c r="F27" i="1"/>
  <c r="F26" i="1"/>
  <c r="F25" i="1"/>
  <c r="F21" i="1"/>
  <c r="F20" i="1"/>
  <c r="F18" i="1"/>
  <c r="F14" i="1"/>
  <c r="F10" i="1"/>
</calcChain>
</file>

<file path=xl/sharedStrings.xml><?xml version="1.0" encoding="utf-8"?>
<sst xmlns="http://schemas.openxmlformats.org/spreadsheetml/2006/main" count="199" uniqueCount="150">
  <si>
    <t>Processo</t>
  </si>
  <si>
    <t>Nº</t>
  </si>
  <si>
    <t>Permissionário</t>
  </si>
  <si>
    <t>Objeto</t>
  </si>
  <si>
    <t>Período</t>
  </si>
  <si>
    <t>Custo</t>
  </si>
  <si>
    <t>Local</t>
  </si>
  <si>
    <t xml:space="preserve">Corredor Cultural </t>
  </si>
  <si>
    <t>Arboreto</t>
  </si>
  <si>
    <t>02011.001165/2022-19</t>
  </si>
  <si>
    <t>Cristina Lucia Duarte Pinto</t>
  </si>
  <si>
    <t>Cessão do Auditório e Sala Multiuso da Escola Nacional de Botânica Tropical, para realização do evento "Prêmio Luisa Pinho Sartori" dia 18/03/2023 (Incluindo montagem e desmontagem) </t>
  </si>
  <si>
    <t xml:space="preserve">Escola Nacional de Botânica Tropical </t>
  </si>
  <si>
    <t>02011.001169/2022-05</t>
  </si>
  <si>
    <t>Janaina Costa de Araujo Fernandes</t>
  </si>
  <si>
    <t>Cessão do Corredor Cultural, para realização da feira "Circuito Economia Criativa" de 14/01 a 15/01/2023 (Incluindo montagem e desmontagem)</t>
  </si>
  <si>
    <t>14 a 15/01/2023</t>
  </si>
  <si>
    <t>02011.001192/2022-91</t>
  </si>
  <si>
    <t>SAMIRA PAULINI TEIXEIRA</t>
  </si>
  <si>
    <t xml:space="preserve">Cessão do Arboreto, para realização de fotos e vídeo para a campanha "Primavera 2023"  dia 09/02/2023 (Incluindo montagem e desmontagem) </t>
  </si>
  <si>
    <t>02011.000127/2023-20</t>
  </si>
  <si>
    <t>Luciana Alvarenga</t>
  </si>
  <si>
    <t>Cessão dos espaços Sala Multimídia, Hall e salas laterais e Subsolo do Museu do Meio Ambiente.</t>
  </si>
  <si>
    <t xml:space="preserve">Museu do Meio Ambiente </t>
  </si>
  <si>
    <t>02011.000211/2023-43</t>
  </si>
  <si>
    <t>MARIA ODETE HENRIQUES DE SÁ</t>
  </si>
  <si>
    <t>Cessão do Arboreto - próximo a Casa dos Pilões, para realização de um plantio de uma árvore para o evento "CENTENÁRIO DO ROTARY CLUB DO RIO DE JANEIRO"</t>
  </si>
  <si>
    <t>02011.000232/2023-69</t>
  </si>
  <si>
    <t xml:space="preserve">Jean Phellipe Zimmermann Bitencourt </t>
  </si>
  <si>
    <t>Cessão do Arboreto para gravação de clipe para o projeto Playing for Change no Brasil</t>
  </si>
  <si>
    <t>02011.000234/2023-58</t>
  </si>
  <si>
    <t xml:space="preserve">Gustavo Marques Palmeiro Libonati da Silva </t>
  </si>
  <si>
    <t>Locação do espaço "Corredor Cultural" para realização do Evento Coletivo Cariocando, nos dias: 21, 22 e 23 de Abril- de 08h às 17h</t>
  </si>
  <si>
    <t>21/04/2023
 22/04/2023 
23/04/2023</t>
  </si>
  <si>
    <t>02011.000281/2023-00</t>
  </si>
  <si>
    <t>Nicholas Justin Bird</t>
  </si>
  <si>
    <t>Cessão do Arboreto para gravação de comercial para empresa Delta Airlines</t>
  </si>
  <si>
    <t>02011.000357/2023-99</t>
  </si>
  <si>
    <t>Ysis Kyoko Neves Yukizaki</t>
  </si>
  <si>
    <t>Locação do espaço do Galpão de Belas Artes para realização da Feira Veg Borá , no dia 07 de maio - de 08h às 19h</t>
  </si>
  <si>
    <t xml:space="preserve">Galpão das Artes </t>
  </si>
  <si>
    <t>02011.000371/2023-92</t>
  </si>
  <si>
    <t xml:space="preserve">Daniel Mendonça Ribeiro Favaretto </t>
  </si>
  <si>
    <t>Cessão do Arboreto para gravação de uma entrevista para o documentário "Um exercício de memória por Herbert Daniel: Os quatro Exílios de Herbert Daniel"</t>
  </si>
  <si>
    <t>02011.000386/2023-51</t>
  </si>
  <si>
    <t>Locação do espaço "Corredor Cultural" para realização do Evento Coletivo Cariocando, nos dias: 29, 30 de abril e 01 de maio - de 08h às 17h</t>
  </si>
  <si>
    <t>29/04/2023
30/04/2023
01/05/2023</t>
  </si>
  <si>
    <t>02011.000515/2023-19</t>
  </si>
  <si>
    <t xml:space="preserve">Bruno Maciel Sena </t>
  </si>
  <si>
    <t xml:space="preserve">Cessão de fotos no Arboreto para gravação de comercial para empresa Storm Films </t>
  </si>
  <si>
    <t>02011.000556/2023-05</t>
  </si>
  <si>
    <t>Locação do espaço "Corredor Cultural" para realização do Evento Coletivo Cariocando, nos dias: 20 a 21 de maio - de 08h às 17h</t>
  </si>
  <si>
    <t>20/05/2023 
21/05/2023</t>
  </si>
  <si>
    <t>02011.000596/2023-49</t>
  </si>
  <si>
    <t>Carla Natacha Marcolino Polaz</t>
  </si>
  <si>
    <t>Locação do espaço "Escola Nacional de Botânica Tropical " para realização do Evento Oficina de Elaboração do Plano de Ação Nacional para Conservação da Bacia do Rio Paraíba do Sul – PAN Paraíba do Sul, nos dias: 07 a 11 de agosto de 2023 - de 09h às 17h</t>
  </si>
  <si>
    <t>07/08/2023 a 11/08/2023</t>
  </si>
  <si>
    <t>02011.000624/2023-28</t>
  </si>
  <si>
    <t>Roland Brooks Cooke / Reinaldo Martins Alcardo</t>
  </si>
  <si>
    <t>Cessão do espaço denominado "Ripado", ao lado do Orquidário, para realização da Mostra de Orquídeas na Semana do Meio Ambiente entre os dias 01/06/2023 a 04/06/2023 (incluindo montagem e desmontagem).</t>
  </si>
  <si>
    <t>01/06/2023 a 04/06/2023</t>
  </si>
  <si>
    <t xml:space="preserve">Arboreto - Orquidario e Ripado </t>
  </si>
  <si>
    <t>02011.000646/2023-98</t>
  </si>
  <si>
    <t>Carla Adriana Santos dos Reis</t>
  </si>
  <si>
    <t>Locação do espaço "Galpão das Artes e Gramado do Centro de Visitante" para realização do Evento STAR CAMP - IBEROSTAR, nos dias: 29 e 30 de julho - de 08h às 20h</t>
  </si>
  <si>
    <t>29/07/2023 a 30/07/2023</t>
  </si>
  <si>
    <t>Galpão das Artes e Gramado do Centro de Visitante</t>
  </si>
  <si>
    <t>02011.000659/2023-67</t>
  </si>
  <si>
    <t xml:space="preserve">Max Gleiser </t>
  </si>
  <si>
    <t>Cessão dos espaços Gramado em frente ao Herbário, Gramado próximo ao Cactário, Aleia das Mangueiras Centenárias e Gramado em frente a Casa Amarela, para realização da Gravação de um clipe musical para o Youtube no dia 07/06/2023 (incluindo montagem e desmontagem).</t>
  </si>
  <si>
    <t>Arboreto - Gramado em frente ao Herbário, Gramado próximo ao Cactário, Aleia das Mangueiras Centenárias e Gramado em frente a Casa Amarela</t>
  </si>
  <si>
    <t>02011.000666/2023-69</t>
  </si>
  <si>
    <t>Locação do espaço "Corredor Cultural" para realização do Evento Coletivo Cariocando, nos dias: 10 a 11 de junho - de 08h às 17h</t>
  </si>
  <si>
    <t>10 a 11/06/2023</t>
  </si>
  <si>
    <t>02011.000686/2023-30</t>
  </si>
  <si>
    <t>Locação do espaço "Corredor Cultural" para realização do Evento Coletivo Cariocando, nos dias: 17 a 18 de junho - de 08h às 17h</t>
  </si>
  <si>
    <t>17 a 18/06/2023</t>
  </si>
  <si>
    <t>02011.000750/2023-82</t>
  </si>
  <si>
    <t xml:space="preserve">Luísa Velho </t>
  </si>
  <si>
    <t>Locação do espaço "Corredor Cultural" para realização da feira Seleta, nos dias: 08 e 09 de julho - de 08h às 17h</t>
  </si>
  <si>
    <t>08  a 09/07/2023</t>
  </si>
  <si>
    <t>02011.000752/2023-71</t>
  </si>
  <si>
    <t>Locação do espaço "Corredor Cultural" para realização da feira Seleta, nos dias: 22 e 23 de julho - de 08h às 17h</t>
  </si>
  <si>
    <t>22 a 23/07/2023</t>
  </si>
  <si>
    <t>02011.000781/2023-33</t>
  </si>
  <si>
    <t>Fernanda Chaves Beltrão</t>
  </si>
  <si>
    <t xml:space="preserve">Cessão do Auditório, para realização do treinamento da empresa Pierre Fabre dia 05/07/2023 (Incluindo montagem e desmontagem) </t>
  </si>
  <si>
    <t>02011.000779/2023-64</t>
  </si>
  <si>
    <t xml:space="preserve">Cessão do Corredor Cultural, para realização da feira "Circuito Economia Criativa" de 05 a 06/08/2023 (Incluindo montagem e desmontagem) </t>
  </si>
  <si>
    <t>05/08 a 06/08/2023</t>
  </si>
  <si>
    <t>02011.000788/2023-55</t>
  </si>
  <si>
    <t>Locação do espaço "Corredor Cultural" para realização do Evento Coletivo Cariocando, nos dias: 01 a 02 de julho - de 08h às 17h</t>
  </si>
  <si>
    <t>01 a 02/07/2023</t>
  </si>
  <si>
    <t>02011.000792/2023-13</t>
  </si>
  <si>
    <t>Locação do espaço "Corredor Cultural" para realização do Evento Coletivo Cariocando, nos dias: 15 a 16 de julho - de 08h às 17h</t>
  </si>
  <si>
    <t>15 a 16/07/2023</t>
  </si>
  <si>
    <t>02011.000880/2023-15</t>
  </si>
  <si>
    <t>Locação do espaço "Corredor Cultural" para realização do Evento Coletivo Cariocando, nos dias: 29 a 30 de julho - de 08h às 17h</t>
  </si>
  <si>
    <t>29 a 30/07/2023</t>
  </si>
  <si>
    <t>02011.000924/2023-15</t>
  </si>
  <si>
    <t>Locação do espaço "Corredor Cultural" para realização da feira Seleta, nos dias: 10, 11 e 12 de agosto - de 08h às 17h</t>
  </si>
  <si>
    <t>10 a 12/08/2023</t>
  </si>
  <si>
    <t>02011.000925/2023-51</t>
  </si>
  <si>
    <t>Locação do espaço "Corredor Cultural" para realização da feira Seleta, nos dias: 19 e 20 de agosto - de 08h às 17h</t>
  </si>
  <si>
    <t>19 a 20/08/2023</t>
  </si>
  <si>
    <t>02011.000926/2023-04</t>
  </si>
  <si>
    <t>Locação do espaço "Corredor Cultural" para realização da feira Seleta, nos dias:  07, 08, 09 e 10  de setembro - de 08h às 17h</t>
  </si>
  <si>
    <t>07 a 10/09/2023</t>
  </si>
  <si>
    <t>02011.000928/2023-95</t>
  </si>
  <si>
    <t>Locação do espaço "Corredor Cultural" para realização da feira Seleta, nos dias: 22 a 24 de setembro - de 08h às 17h</t>
  </si>
  <si>
    <t>22 a 24/09/2023</t>
  </si>
  <si>
    <t>02011.000930/2023-64</t>
  </si>
  <si>
    <t>Locação do espaço "Corredor Cultural" para realização do Evento Coletivo Cariocando, nos dias: 26 a 27 de agosto - de 08h às 17h</t>
  </si>
  <si>
    <t>26 a 27/08/2023</t>
  </si>
  <si>
    <t>02011.000931/2023-17</t>
  </si>
  <si>
    <t>Locação do espaço "Corredor Cultural" para realização do Evento Coletivo Cariocando, nos dias: 30 de setembro a 01 de outubro - de 08h às 17h</t>
  </si>
  <si>
    <t>30/09 a 01/10/2023</t>
  </si>
  <si>
    <t>02011.001027/2023-11</t>
  </si>
  <si>
    <t xml:space="preserve">Rita Pinheiro Sena </t>
  </si>
  <si>
    <t>Cessão do espaço denominado "Pergolado do JBRJ", em frente ao prédio da Casa Amarela, para realização do evento OrquidaRio entre os dias 16/10/2023 a 24/10/2023 (incluindo montagem e desmontagem).</t>
  </si>
  <si>
    <t>16 a 24/10/2023</t>
  </si>
  <si>
    <t xml:space="preserve">Arboreto - Pergolado </t>
  </si>
  <si>
    <t>02011.001144/2023-84</t>
  </si>
  <si>
    <t>Bruna Oliveira Baff</t>
  </si>
  <si>
    <t>Locação da Escola Nacional de Botânica Tropical para realização do Evento "Forms of Life" no dia 01 de outubro de 2023 - de 07h às 20h</t>
  </si>
  <si>
    <t>02011.001227/2023-73</t>
  </si>
  <si>
    <t xml:space="preserve">Alexander Jay Walsh </t>
  </si>
  <si>
    <t>Locação da Escola Nacional de Botânica Tropical para realização do Seminário Regional sobre Desenvolvimento de Técnicas de Campo de Identificação de Madeira, nos dias 28, 29 e 30 de novembro e 01 de dezembro de 2023 - de 08h às 17h</t>
  </si>
  <si>
    <t>28/11/2023
29/11/2023
30/11/2023
01/12/2023</t>
  </si>
  <si>
    <t>02011.001286/2023-41</t>
  </si>
  <si>
    <t>Simoni Barrionuevo Ribeiro de Mendonça</t>
  </si>
  <si>
    <t xml:space="preserve">Permissão de uso do espaço para filmagens de parte das cenas da série “Capoeiras” nos núcleos do Horto, Caxinguelê e Grotão. 
Solicitação de Permissão de Uso (0201894) e informações complementares  E-mail esclarecimentos de datas (0202144) e Mapas - Localização das filmagens (0202145). </t>
  </si>
  <si>
    <t>11/11 a 07/12/2023</t>
  </si>
  <si>
    <t> Horto, Caxinguelê e Grotão</t>
  </si>
  <si>
    <t>02011.001310/2023-42</t>
  </si>
  <si>
    <t xml:space="preserve">Cristina Lucia Duarte Pinho  </t>
  </si>
  <si>
    <t xml:space="preserve">Cessão do Auditório e Sala Multiuso da Escola Nacional de Botânica Tropical, para realização do evento "Prêmio Luisa Pinho Sartori" dia 02/12/2023 (Incluindo montagem e desmontagem) </t>
  </si>
  <si>
    <t>02011.001312/2023-31</t>
  </si>
  <si>
    <t>Tatiana Teixeira Leite Ribeiro</t>
  </si>
  <si>
    <t>Locação do espaço "Escola Nacional de Botânica Tropical " para realização do curso de capacitação condutores de trilha comprida - Mona Cagarras, nos dias: 22 e 23 de novembro de 2023 - de 08h às 15h</t>
  </si>
  <si>
    <t>22 a 23/11/2023</t>
  </si>
  <si>
    <t>02011.001376/2023-32</t>
  </si>
  <si>
    <t>Carolina Fernandes</t>
  </si>
  <si>
    <t>Locação do espaço "Escola Nacional de Botânica Tropical " para realização de uma cessão de foto para compor o projeto "Mulheres de Outubro por Carol Fernandes, no dia: 22 de novembro de 2023 - de 09h às 17h</t>
  </si>
  <si>
    <t>02011.001476/2023-69</t>
  </si>
  <si>
    <t xml:space="preserve">Roberto Murad Dana </t>
  </si>
  <si>
    <t>Cessão do espaço do Galpão das Artes para realização da aula de SOUND HEALING, no dia 17 de dezembro de 2023 - de 09h às 12h</t>
  </si>
  <si>
    <t xml:space="preserve">Galpão Das Artes </t>
  </si>
  <si>
    <t xml:space="preserve">GRATUITO </t>
  </si>
  <si>
    <t>TERMOS DE PERMISSÃO DE USO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</si>
</sst>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&quot; &quot;#,##0.00"/>
  </numFmts>
  <fonts count="3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4A725-0EC0-4EB9-8C32-A0FF780ECA11}">
  <dimension ref="A1:G42"/>
  <sheetViews>
    <sheetView tabSelected="1" workbookViewId="0">
      <selection sqref="A1:G1"/>
    </sheetView>
  </sheetViews>
  <sheetFormatPr defaultRowHeight="18.75" x14ac:dyDescent="0.25"/>
  <cols>
    <col min="1" max="1" width="28.7109375" style="13" bestFit="1" customWidth="1"/>
    <col min="2" max="2" width="4.140625" style="13" bestFit="1" customWidth="1"/>
    <col min="3" max="3" width="42.5703125" style="13" bestFit="1" customWidth="1"/>
    <col min="4" max="4" width="67.140625" style="13" customWidth="1"/>
    <col min="5" max="5" width="24.28515625" style="13" bestFit="1" customWidth="1"/>
    <col min="6" max="6" width="20.28515625" style="13" customWidth="1"/>
    <col min="7" max="7" width="36.5703125" style="13" customWidth="1"/>
    <col min="8" max="1024" width="9.28515625" style="13" customWidth="1"/>
    <col min="1025" max="1025" width="10.28515625" style="13" customWidth="1"/>
    <col min="1026" max="16384" width="9.140625" style="13"/>
  </cols>
  <sheetData>
    <row r="1" spans="1:7" s="2" customFormat="1" x14ac:dyDescent="0.3">
      <c r="A1" s="14" t="s">
        <v>149</v>
      </c>
      <c r="B1" s="14"/>
      <c r="C1" s="14"/>
      <c r="D1" s="14"/>
      <c r="E1" s="14"/>
      <c r="F1" s="14"/>
      <c r="G1" s="14"/>
    </row>
    <row r="2" spans="1:7" s="2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s="2" customFormat="1" ht="75" x14ac:dyDescent="0.3">
      <c r="A3" s="3" t="s">
        <v>9</v>
      </c>
      <c r="B3" s="4">
        <v>1</v>
      </c>
      <c r="C3" s="3" t="s">
        <v>10</v>
      </c>
      <c r="D3" s="5" t="s">
        <v>11</v>
      </c>
      <c r="E3" s="6">
        <v>45003</v>
      </c>
      <c r="F3" s="7">
        <v>5310</v>
      </c>
      <c r="G3" s="8" t="s">
        <v>12</v>
      </c>
    </row>
    <row r="4" spans="1:7" s="2" customFormat="1" ht="56.25" x14ac:dyDescent="0.3">
      <c r="A4" s="3" t="s">
        <v>13</v>
      </c>
      <c r="B4" s="4">
        <v>2</v>
      </c>
      <c r="C4" s="8" t="s">
        <v>14</v>
      </c>
      <c r="D4" s="5" t="s">
        <v>15</v>
      </c>
      <c r="E4" s="6" t="s">
        <v>16</v>
      </c>
      <c r="F4" s="7">
        <v>2112</v>
      </c>
      <c r="G4" s="8" t="s">
        <v>7</v>
      </c>
    </row>
    <row r="5" spans="1:7" s="2" customFormat="1" ht="56.25" x14ac:dyDescent="0.3">
      <c r="A5" s="3" t="s">
        <v>17</v>
      </c>
      <c r="B5" s="4">
        <v>3</v>
      </c>
      <c r="C5" s="3" t="s">
        <v>18</v>
      </c>
      <c r="D5" s="5" t="s">
        <v>19</v>
      </c>
      <c r="E5" s="6">
        <v>44967</v>
      </c>
      <c r="F5" s="7">
        <v>15000</v>
      </c>
      <c r="G5" s="8" t="s">
        <v>8</v>
      </c>
    </row>
    <row r="6" spans="1:7" s="2" customFormat="1" ht="37.5" x14ac:dyDescent="0.3">
      <c r="A6" s="4" t="s">
        <v>20</v>
      </c>
      <c r="B6" s="4">
        <v>4</v>
      </c>
      <c r="C6" s="4" t="s">
        <v>21</v>
      </c>
      <c r="D6" s="5" t="s">
        <v>22</v>
      </c>
      <c r="E6" s="9">
        <v>44998</v>
      </c>
      <c r="F6" s="7">
        <v>0</v>
      </c>
      <c r="G6" s="5" t="s">
        <v>23</v>
      </c>
    </row>
    <row r="7" spans="1:7" s="2" customFormat="1" ht="56.25" x14ac:dyDescent="0.3">
      <c r="A7" s="4" t="s">
        <v>24</v>
      </c>
      <c r="B7" s="4">
        <v>5</v>
      </c>
      <c r="C7" s="5" t="s">
        <v>25</v>
      </c>
      <c r="D7" s="5" t="s">
        <v>26</v>
      </c>
      <c r="E7" s="9">
        <v>44983</v>
      </c>
      <c r="F7" s="10">
        <v>3000</v>
      </c>
      <c r="G7" s="5" t="s">
        <v>8</v>
      </c>
    </row>
    <row r="8" spans="1:7" s="2" customFormat="1" ht="37.5" x14ac:dyDescent="0.3">
      <c r="A8" s="4" t="s">
        <v>27</v>
      </c>
      <c r="B8" s="4">
        <v>6</v>
      </c>
      <c r="C8" s="5" t="s">
        <v>28</v>
      </c>
      <c r="D8" s="5" t="s">
        <v>29</v>
      </c>
      <c r="E8" s="9">
        <v>44991</v>
      </c>
      <c r="F8" s="10">
        <v>3000</v>
      </c>
      <c r="G8" s="5" t="s">
        <v>8</v>
      </c>
    </row>
    <row r="9" spans="1:7" s="2" customFormat="1" ht="56.25" x14ac:dyDescent="0.3">
      <c r="A9" s="4" t="s">
        <v>30</v>
      </c>
      <c r="B9" s="4">
        <v>7</v>
      </c>
      <c r="C9" s="5" t="s">
        <v>31</v>
      </c>
      <c r="D9" s="5" t="s">
        <v>32</v>
      </c>
      <c r="E9" s="9" t="s">
        <v>33</v>
      </c>
      <c r="F9" s="10">
        <v>5216.3999999999996</v>
      </c>
      <c r="G9" s="5" t="s">
        <v>7</v>
      </c>
    </row>
    <row r="10" spans="1:7" s="2" customFormat="1" ht="37.5" x14ac:dyDescent="0.3">
      <c r="A10" s="4" t="s">
        <v>34</v>
      </c>
      <c r="B10" s="4">
        <v>8</v>
      </c>
      <c r="C10" s="4" t="s">
        <v>35</v>
      </c>
      <c r="D10" s="5" t="s">
        <v>36</v>
      </c>
      <c r="E10" s="11">
        <v>45001</v>
      </c>
      <c r="F10" s="10">
        <f>20628+5656</f>
        <v>26284</v>
      </c>
      <c r="G10" s="5" t="s">
        <v>8</v>
      </c>
    </row>
    <row r="11" spans="1:7" s="2" customFormat="1" ht="56.25" x14ac:dyDescent="0.3">
      <c r="A11" s="4" t="s">
        <v>37</v>
      </c>
      <c r="B11" s="4">
        <v>9</v>
      </c>
      <c r="C11" s="4" t="s">
        <v>38</v>
      </c>
      <c r="D11" s="5" t="s">
        <v>39</v>
      </c>
      <c r="E11" s="9">
        <v>45053</v>
      </c>
      <c r="F11" s="10">
        <v>5871</v>
      </c>
      <c r="G11" s="5" t="s">
        <v>40</v>
      </c>
    </row>
    <row r="12" spans="1:7" s="2" customFormat="1" ht="56.25" x14ac:dyDescent="0.3">
      <c r="A12" s="4" t="s">
        <v>41</v>
      </c>
      <c r="B12" s="4">
        <v>10</v>
      </c>
      <c r="C12" s="4" t="s">
        <v>42</v>
      </c>
      <c r="D12" s="5" t="s">
        <v>43</v>
      </c>
      <c r="E12" s="9">
        <v>45055</v>
      </c>
      <c r="F12" s="10">
        <v>3000</v>
      </c>
      <c r="G12" s="5" t="s">
        <v>8</v>
      </c>
    </row>
    <row r="13" spans="1:7" s="2" customFormat="1" ht="56.25" x14ac:dyDescent="0.3">
      <c r="A13" s="4" t="s">
        <v>44</v>
      </c>
      <c r="B13" s="4">
        <v>11</v>
      </c>
      <c r="C13" s="5" t="s">
        <v>31</v>
      </c>
      <c r="D13" s="5" t="s">
        <v>45</v>
      </c>
      <c r="E13" s="9" t="s">
        <v>46</v>
      </c>
      <c r="F13" s="10">
        <v>5216.3999999999996</v>
      </c>
      <c r="G13" s="5" t="s">
        <v>7</v>
      </c>
    </row>
    <row r="14" spans="1:7" s="2" customFormat="1" ht="37.5" x14ac:dyDescent="0.3">
      <c r="A14" s="4" t="s">
        <v>47</v>
      </c>
      <c r="B14" s="4">
        <v>12</v>
      </c>
      <c r="C14" s="5" t="s">
        <v>48</v>
      </c>
      <c r="D14" s="5" t="s">
        <v>49</v>
      </c>
      <c r="E14" s="9">
        <v>45049</v>
      </c>
      <c r="F14" s="10">
        <f>6000+5118</f>
        <v>11118</v>
      </c>
      <c r="G14" s="5" t="s">
        <v>8</v>
      </c>
    </row>
    <row r="15" spans="1:7" s="2" customFormat="1" ht="56.25" x14ac:dyDescent="0.3">
      <c r="A15" s="4" t="s">
        <v>50</v>
      </c>
      <c r="B15" s="4">
        <v>13</v>
      </c>
      <c r="C15" s="5" t="s">
        <v>31</v>
      </c>
      <c r="D15" s="5" t="s">
        <v>51</v>
      </c>
      <c r="E15" s="12" t="s">
        <v>52</v>
      </c>
      <c r="F15" s="10">
        <v>2872.8</v>
      </c>
      <c r="G15" s="5" t="s">
        <v>7</v>
      </c>
    </row>
    <row r="16" spans="1:7" s="2" customFormat="1" ht="93.75" x14ac:dyDescent="0.3">
      <c r="A16" s="4" t="s">
        <v>53</v>
      </c>
      <c r="B16" s="4">
        <v>14</v>
      </c>
      <c r="C16" s="4" t="s">
        <v>54</v>
      </c>
      <c r="D16" s="5" t="s">
        <v>55</v>
      </c>
      <c r="E16" s="9" t="s">
        <v>56</v>
      </c>
      <c r="F16" s="10">
        <v>0</v>
      </c>
      <c r="G16" s="5" t="s">
        <v>12</v>
      </c>
    </row>
    <row r="17" spans="1:7" s="2" customFormat="1" ht="75" x14ac:dyDescent="0.3">
      <c r="A17" s="4" t="s">
        <v>57</v>
      </c>
      <c r="B17" s="4">
        <v>15</v>
      </c>
      <c r="C17" s="5" t="s">
        <v>58</v>
      </c>
      <c r="D17" s="5" t="s">
        <v>59</v>
      </c>
      <c r="E17" s="9" t="s">
        <v>60</v>
      </c>
      <c r="F17" s="10">
        <v>2000</v>
      </c>
      <c r="G17" s="5" t="s">
        <v>61</v>
      </c>
    </row>
    <row r="18" spans="1:7" s="2" customFormat="1" ht="75" x14ac:dyDescent="0.3">
      <c r="A18" s="4" t="s">
        <v>62</v>
      </c>
      <c r="B18" s="4">
        <v>16</v>
      </c>
      <c r="C18" s="4" t="s">
        <v>63</v>
      </c>
      <c r="D18" s="5" t="s">
        <v>64</v>
      </c>
      <c r="E18" s="9" t="s">
        <v>65</v>
      </c>
      <c r="F18" s="10">
        <f>16650+1440</f>
        <v>18090</v>
      </c>
      <c r="G18" s="5" t="s">
        <v>66</v>
      </c>
    </row>
    <row r="19" spans="1:7" s="2" customFormat="1" ht="112.5" x14ac:dyDescent="0.3">
      <c r="A19" s="4" t="s">
        <v>67</v>
      </c>
      <c r="B19" s="4">
        <v>17</v>
      </c>
      <c r="C19" s="4" t="s">
        <v>68</v>
      </c>
      <c r="D19" s="5" t="s">
        <v>69</v>
      </c>
      <c r="E19" s="9">
        <v>45084</v>
      </c>
      <c r="F19" s="10">
        <v>1500</v>
      </c>
      <c r="G19" s="5" t="s">
        <v>70</v>
      </c>
    </row>
    <row r="20" spans="1:7" s="2" customFormat="1" ht="56.25" x14ac:dyDescent="0.3">
      <c r="A20" s="3" t="s">
        <v>71</v>
      </c>
      <c r="B20" s="4">
        <v>18</v>
      </c>
      <c r="C20" s="5" t="s">
        <v>31</v>
      </c>
      <c r="D20" s="5" t="s">
        <v>72</v>
      </c>
      <c r="E20" s="9" t="s">
        <v>73</v>
      </c>
      <c r="F20" s="10">
        <f>2872.8+987.84</f>
        <v>3860.6400000000003</v>
      </c>
      <c r="G20" s="5" t="s">
        <v>7</v>
      </c>
    </row>
    <row r="21" spans="1:7" s="2" customFormat="1" ht="56.25" x14ac:dyDescent="0.3">
      <c r="A21" s="4" t="s">
        <v>74</v>
      </c>
      <c r="B21" s="4">
        <v>19</v>
      </c>
      <c r="C21" s="5" t="s">
        <v>31</v>
      </c>
      <c r="D21" s="5" t="s">
        <v>75</v>
      </c>
      <c r="E21" s="9" t="s">
        <v>76</v>
      </c>
      <c r="F21" s="10">
        <f>2872+282.24</f>
        <v>3154.24</v>
      </c>
      <c r="G21" s="5" t="s">
        <v>7</v>
      </c>
    </row>
    <row r="22" spans="1:7" s="2" customFormat="1" ht="37.5" x14ac:dyDescent="0.3">
      <c r="A22" s="4" t="s">
        <v>77</v>
      </c>
      <c r="B22" s="4">
        <v>20</v>
      </c>
      <c r="C22" s="4" t="s">
        <v>78</v>
      </c>
      <c r="D22" s="5" t="s">
        <v>79</v>
      </c>
      <c r="E22" s="9" t="s">
        <v>80</v>
      </c>
      <c r="F22" s="10">
        <v>4284</v>
      </c>
      <c r="G22" s="5" t="s">
        <v>7</v>
      </c>
    </row>
    <row r="23" spans="1:7" s="2" customFormat="1" ht="37.5" x14ac:dyDescent="0.3">
      <c r="A23" s="4" t="s">
        <v>81</v>
      </c>
      <c r="B23" s="4">
        <v>21</v>
      </c>
      <c r="C23" s="4" t="s">
        <v>78</v>
      </c>
      <c r="D23" s="5" t="s">
        <v>82</v>
      </c>
      <c r="E23" s="9" t="s">
        <v>83</v>
      </c>
      <c r="F23" s="10">
        <v>4284</v>
      </c>
      <c r="G23" s="5" t="s">
        <v>7</v>
      </c>
    </row>
    <row r="24" spans="1:7" s="2" customFormat="1" ht="56.25" x14ac:dyDescent="0.3">
      <c r="A24" s="4" t="s">
        <v>84</v>
      </c>
      <c r="B24" s="4">
        <v>22</v>
      </c>
      <c r="C24" s="4" t="s">
        <v>85</v>
      </c>
      <c r="D24" s="5" t="s">
        <v>86</v>
      </c>
      <c r="E24" s="9">
        <v>45112</v>
      </c>
      <c r="F24" s="10">
        <v>2570</v>
      </c>
      <c r="G24" s="8" t="s">
        <v>12</v>
      </c>
    </row>
    <row r="25" spans="1:7" s="2" customFormat="1" ht="56.25" x14ac:dyDescent="0.3">
      <c r="A25" s="4" t="s">
        <v>87</v>
      </c>
      <c r="B25" s="4">
        <v>23</v>
      </c>
      <c r="C25" s="4" t="s">
        <v>14</v>
      </c>
      <c r="D25" s="5" t="s">
        <v>88</v>
      </c>
      <c r="E25" s="9" t="s">
        <v>89</v>
      </c>
      <c r="F25" s="10">
        <f>2026.08+1461.6</f>
        <v>3487.68</v>
      </c>
      <c r="G25" s="5" t="s">
        <v>7</v>
      </c>
    </row>
    <row r="26" spans="1:7" s="2" customFormat="1" ht="56.25" x14ac:dyDescent="0.3">
      <c r="A26" s="4" t="s">
        <v>90</v>
      </c>
      <c r="B26" s="4">
        <v>24</v>
      </c>
      <c r="C26" s="5" t="s">
        <v>31</v>
      </c>
      <c r="D26" s="5" t="s">
        <v>91</v>
      </c>
      <c r="E26" s="9" t="s">
        <v>92</v>
      </c>
      <c r="F26" s="10">
        <f>2872.8+473.76</f>
        <v>3346.5600000000004</v>
      </c>
      <c r="G26" s="5" t="s">
        <v>7</v>
      </c>
    </row>
    <row r="27" spans="1:7" s="2" customFormat="1" ht="56.25" x14ac:dyDescent="0.3">
      <c r="A27" s="4" t="s">
        <v>93</v>
      </c>
      <c r="B27" s="4">
        <v>25</v>
      </c>
      <c r="C27" s="5" t="s">
        <v>31</v>
      </c>
      <c r="D27" s="5" t="s">
        <v>94</v>
      </c>
      <c r="E27" s="9" t="s">
        <v>95</v>
      </c>
      <c r="F27" s="10">
        <f>2872.8+614.88</f>
        <v>3487.6800000000003</v>
      </c>
      <c r="G27" s="5" t="s">
        <v>7</v>
      </c>
    </row>
    <row r="28" spans="1:7" s="2" customFormat="1" ht="56.25" x14ac:dyDescent="0.3">
      <c r="A28" s="4" t="s">
        <v>96</v>
      </c>
      <c r="B28" s="4">
        <v>26</v>
      </c>
      <c r="C28" s="5" t="s">
        <v>31</v>
      </c>
      <c r="D28" s="5" t="s">
        <v>97</v>
      </c>
      <c r="E28" s="9" t="s">
        <v>98</v>
      </c>
      <c r="F28" s="10">
        <f>2872.8+191.52</f>
        <v>3064.32</v>
      </c>
      <c r="G28" s="5" t="s">
        <v>7</v>
      </c>
    </row>
    <row r="29" spans="1:7" s="2" customFormat="1" ht="56.25" x14ac:dyDescent="0.3">
      <c r="A29" s="4" t="s">
        <v>99</v>
      </c>
      <c r="B29" s="4">
        <v>27</v>
      </c>
      <c r="C29" s="4" t="s">
        <v>78</v>
      </c>
      <c r="D29" s="5" t="s">
        <v>100</v>
      </c>
      <c r="E29" s="9" t="s">
        <v>101</v>
      </c>
      <c r="F29" s="10">
        <v>6426</v>
      </c>
      <c r="G29" s="5" t="s">
        <v>7</v>
      </c>
    </row>
    <row r="30" spans="1:7" s="2" customFormat="1" ht="37.5" x14ac:dyDescent="0.3">
      <c r="A30" s="4" t="s">
        <v>102</v>
      </c>
      <c r="B30" s="4">
        <v>28</v>
      </c>
      <c r="C30" s="4" t="s">
        <v>78</v>
      </c>
      <c r="D30" s="5" t="s">
        <v>103</v>
      </c>
      <c r="E30" s="9" t="s">
        <v>104</v>
      </c>
      <c r="F30" s="10">
        <v>4284</v>
      </c>
      <c r="G30" s="5" t="s">
        <v>7</v>
      </c>
    </row>
    <row r="31" spans="1:7" s="2" customFormat="1" ht="56.25" x14ac:dyDescent="0.3">
      <c r="A31" s="4" t="s">
        <v>105</v>
      </c>
      <c r="B31" s="4">
        <v>29</v>
      </c>
      <c r="C31" s="4" t="s">
        <v>78</v>
      </c>
      <c r="D31" s="5" t="s">
        <v>106</v>
      </c>
      <c r="E31" s="9" t="s">
        <v>107</v>
      </c>
      <c r="F31" s="10">
        <v>8568</v>
      </c>
      <c r="G31" s="5" t="s">
        <v>7</v>
      </c>
    </row>
    <row r="32" spans="1:7" s="2" customFormat="1" ht="37.5" x14ac:dyDescent="0.3">
      <c r="A32" s="4" t="s">
        <v>108</v>
      </c>
      <c r="B32" s="4">
        <v>30</v>
      </c>
      <c r="C32" s="4" t="s">
        <v>78</v>
      </c>
      <c r="D32" s="5" t="s">
        <v>109</v>
      </c>
      <c r="E32" s="9" t="s">
        <v>110</v>
      </c>
      <c r="F32" s="10">
        <v>6426</v>
      </c>
      <c r="G32" s="5" t="s">
        <v>7</v>
      </c>
    </row>
    <row r="33" spans="1:7" s="2" customFormat="1" ht="56.25" x14ac:dyDescent="0.3">
      <c r="A33" s="4" t="s">
        <v>111</v>
      </c>
      <c r="B33" s="4">
        <v>31</v>
      </c>
      <c r="C33" s="5" t="s">
        <v>31</v>
      </c>
      <c r="D33" s="5" t="s">
        <v>112</v>
      </c>
      <c r="E33" s="9" t="s">
        <v>113</v>
      </c>
      <c r="F33" s="10">
        <f>2167.8+1602.72</f>
        <v>3770.5200000000004</v>
      </c>
      <c r="G33" s="5" t="s">
        <v>7</v>
      </c>
    </row>
    <row r="34" spans="1:7" s="2" customFormat="1" ht="56.25" x14ac:dyDescent="0.3">
      <c r="A34" s="4" t="s">
        <v>114</v>
      </c>
      <c r="B34" s="4">
        <v>32</v>
      </c>
      <c r="C34" s="5" t="s">
        <v>31</v>
      </c>
      <c r="D34" s="5" t="s">
        <v>115</v>
      </c>
      <c r="E34" s="9" t="s">
        <v>116</v>
      </c>
      <c r="F34" s="10">
        <v>2872.2</v>
      </c>
      <c r="G34" s="5" t="s">
        <v>7</v>
      </c>
    </row>
    <row r="35" spans="1:7" s="2" customFormat="1" ht="75" x14ac:dyDescent="0.3">
      <c r="A35" s="4" t="s">
        <v>117</v>
      </c>
      <c r="B35" s="4">
        <v>33</v>
      </c>
      <c r="C35" s="4" t="s">
        <v>118</v>
      </c>
      <c r="D35" s="5" t="s">
        <v>119</v>
      </c>
      <c r="E35" s="9" t="s">
        <v>120</v>
      </c>
      <c r="F35" s="10">
        <v>3000</v>
      </c>
      <c r="G35" s="5" t="s">
        <v>121</v>
      </c>
    </row>
    <row r="36" spans="1:7" s="2" customFormat="1" ht="56.25" x14ac:dyDescent="0.3">
      <c r="A36" s="4" t="s">
        <v>122</v>
      </c>
      <c r="B36" s="4">
        <v>34</v>
      </c>
      <c r="C36" s="4" t="s">
        <v>123</v>
      </c>
      <c r="D36" s="5" t="s">
        <v>124</v>
      </c>
      <c r="E36" s="9">
        <v>45200</v>
      </c>
      <c r="F36" s="10" t="s">
        <v>148</v>
      </c>
      <c r="G36" s="5" t="s">
        <v>12</v>
      </c>
    </row>
    <row r="37" spans="1:7" s="2" customFormat="1" ht="93.75" x14ac:dyDescent="0.3">
      <c r="A37" s="4" t="s">
        <v>125</v>
      </c>
      <c r="B37" s="4">
        <v>35</v>
      </c>
      <c r="C37" s="4" t="s">
        <v>126</v>
      </c>
      <c r="D37" s="5" t="s">
        <v>127</v>
      </c>
      <c r="E37" s="9" t="s">
        <v>128</v>
      </c>
      <c r="F37" s="10" t="s">
        <v>148</v>
      </c>
      <c r="G37" s="5" t="s">
        <v>12</v>
      </c>
    </row>
    <row r="38" spans="1:7" s="2" customFormat="1" ht="131.25" x14ac:dyDescent="0.3">
      <c r="A38" s="4" t="s">
        <v>129</v>
      </c>
      <c r="B38" s="4">
        <v>36</v>
      </c>
      <c r="C38" s="5" t="s">
        <v>130</v>
      </c>
      <c r="D38" s="5" t="s">
        <v>131</v>
      </c>
      <c r="E38" s="9" t="s">
        <v>132</v>
      </c>
      <c r="F38" s="10" t="s">
        <v>148</v>
      </c>
      <c r="G38" s="4" t="s">
        <v>133</v>
      </c>
    </row>
    <row r="39" spans="1:7" s="2" customFormat="1" ht="75" x14ac:dyDescent="0.3">
      <c r="A39" s="4" t="s">
        <v>134</v>
      </c>
      <c r="B39" s="4">
        <v>37</v>
      </c>
      <c r="C39" s="4" t="s">
        <v>135</v>
      </c>
      <c r="D39" s="5" t="s">
        <v>136</v>
      </c>
      <c r="E39" s="9">
        <v>45262</v>
      </c>
      <c r="F39" s="10">
        <v>5310</v>
      </c>
      <c r="G39" s="5" t="s">
        <v>12</v>
      </c>
    </row>
    <row r="40" spans="1:7" s="2" customFormat="1" ht="75" x14ac:dyDescent="0.3">
      <c r="A40" s="4" t="s">
        <v>137</v>
      </c>
      <c r="B40" s="4">
        <v>38</v>
      </c>
      <c r="C40" s="4" t="s">
        <v>138</v>
      </c>
      <c r="D40" s="5" t="s">
        <v>139</v>
      </c>
      <c r="E40" s="9" t="s">
        <v>140</v>
      </c>
      <c r="F40" s="10" t="s">
        <v>148</v>
      </c>
      <c r="G40" s="5" t="s">
        <v>12</v>
      </c>
    </row>
    <row r="41" spans="1:7" s="2" customFormat="1" ht="75" x14ac:dyDescent="0.3">
      <c r="A41" s="4" t="s">
        <v>141</v>
      </c>
      <c r="B41" s="4">
        <v>39</v>
      </c>
      <c r="C41" s="4" t="s">
        <v>142</v>
      </c>
      <c r="D41" s="5" t="s">
        <v>143</v>
      </c>
      <c r="E41" s="9">
        <v>45252</v>
      </c>
      <c r="F41" s="10" t="s">
        <v>148</v>
      </c>
      <c r="G41" s="5" t="s">
        <v>12</v>
      </c>
    </row>
    <row r="42" spans="1:7" s="2" customFormat="1" ht="56.25" x14ac:dyDescent="0.3">
      <c r="A42" s="4" t="s">
        <v>144</v>
      </c>
      <c r="B42" s="4">
        <v>40</v>
      </c>
      <c r="C42" s="4" t="s">
        <v>145</v>
      </c>
      <c r="D42" s="5" t="s">
        <v>146</v>
      </c>
      <c r="E42" s="11">
        <v>45277</v>
      </c>
      <c r="F42" s="10" t="s">
        <v>148</v>
      </c>
      <c r="G42" s="5" t="s">
        <v>147</v>
      </c>
    </row>
  </sheetData>
  <mergeCells count="1">
    <mergeCell ref="A1:G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JBRJ JBRJ</dc:creator>
  <cp:lastModifiedBy>JBRJ</cp:lastModifiedBy>
  <dcterms:created xsi:type="dcterms:W3CDTF">2023-12-28T18:54:52Z</dcterms:created>
  <dcterms:modified xsi:type="dcterms:W3CDTF">2024-01-16T19:09:34Z</dcterms:modified>
</cp:coreProperties>
</file>